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28" documentId="8_{41592CEC-62B4-49EA-B145-812C845222CD}" xr6:coauthVersionLast="47" xr6:coauthVersionMax="47" xr10:uidLastSave="{D07F9AF2-53C1-41D3-AF98-288CFD64787D}"/>
  <bookViews>
    <workbookView xWindow="-108" yWindow="-108" windowWidth="23256" windowHeight="14856" xr2:uid="{986C4404-B154-4723-BD80-D57E4DFBA3D2}"/>
  </bookViews>
  <sheets>
    <sheet name="She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3" l="1"/>
  <c r="E31" i="3"/>
  <c r="E28" i="3" l="1"/>
  <c r="E29" i="3"/>
  <c r="E30" i="3"/>
  <c r="E27" i="3"/>
  <c r="E26" i="3"/>
  <c r="E50" i="3"/>
  <c r="E38" i="3" l="1"/>
  <c r="E37" i="3"/>
  <c r="E36" i="3"/>
  <c r="E35" i="3"/>
  <c r="E34" i="3"/>
  <c r="H19" i="3"/>
  <c r="G19" i="3"/>
  <c r="F19" i="3"/>
  <c r="G16" i="3"/>
  <c r="H16" i="3"/>
  <c r="F16" i="3"/>
  <c r="E59" i="3"/>
  <c r="E56" i="3"/>
  <c r="E55" i="3"/>
  <c r="E54" i="3"/>
  <c r="E53" i="3"/>
  <c r="E62" i="3"/>
  <c r="E42" i="3"/>
  <c r="E45" i="3"/>
  <c r="E44" i="3"/>
  <c r="E43" i="3"/>
  <c r="E41" i="3"/>
  <c r="E25" i="3"/>
  <c r="E24" i="3"/>
  <c r="E23" i="3"/>
  <c r="E22" i="3"/>
  <c r="E18" i="3"/>
  <c r="E17" i="3"/>
  <c r="E15" i="3"/>
  <c r="E14" i="3"/>
  <c r="E11" i="3"/>
  <c r="E10" i="3"/>
  <c r="E9" i="3"/>
  <c r="E8" i="3"/>
  <c r="E7" i="3"/>
  <c r="E16" i="3" l="1"/>
  <c r="E19" i="3"/>
</calcChain>
</file>

<file path=xl/sharedStrings.xml><?xml version="1.0" encoding="utf-8"?>
<sst xmlns="http://schemas.openxmlformats.org/spreadsheetml/2006/main" count="172" uniqueCount="138">
  <si>
    <t>US</t>
  </si>
  <si>
    <t>Japan</t>
  </si>
  <si>
    <t>HER2m NSCLC, 1L</t>
    <phoneticPr fontId="2"/>
  </si>
  <si>
    <t>NSCLC with AGA, 2L/3L (progressed after target therapy and platinum based chemo)</t>
    <phoneticPr fontId="2"/>
  </si>
  <si>
    <t>TNBC, PD-1/PD-L1 ineligible, 1L</t>
    <phoneticPr fontId="2"/>
  </si>
  <si>
    <t>TNBC, adjuvant therapy</t>
    <phoneticPr fontId="2"/>
  </si>
  <si>
    <t>HER3-DXd</t>
    <phoneticPr fontId="2"/>
  </si>
  <si>
    <t>I-DXd</t>
    <phoneticPr fontId="2"/>
  </si>
  <si>
    <t>Extensive-stage SCLC, 2L+</t>
    <phoneticPr fontId="2"/>
  </si>
  <si>
    <t>Extensive-stage SCLC, 2L</t>
    <phoneticPr fontId="2"/>
  </si>
  <si>
    <t>ESCC, 2L</t>
    <phoneticPr fontId="2"/>
  </si>
  <si>
    <t>DESTINY-Breast01</t>
  </si>
  <si>
    <t>DESTINY-Breast03</t>
  </si>
  <si>
    <t>DESTINY-Breast09</t>
  </si>
  <si>
    <t>DESTINY-Breast05</t>
  </si>
  <si>
    <t>DESTINY-Breast11</t>
  </si>
  <si>
    <t>DESTINY-Breast04</t>
  </si>
  <si>
    <t>DESTINY-Breast06</t>
  </si>
  <si>
    <t>DESTINY-Gastric01/02/04</t>
  </si>
  <si>
    <t>DESTINY-Gastric05</t>
  </si>
  <si>
    <t>DESTINY-Lung01/02</t>
  </si>
  <si>
    <t>DESTINY-Lung04</t>
  </si>
  <si>
    <t>DESTINY-Lung06</t>
  </si>
  <si>
    <t>DESTINY-PanTumor02</t>
  </si>
  <si>
    <t>DESTINY-Endometrial01</t>
  </si>
  <si>
    <t>DESTINY-Ovarian01</t>
  </si>
  <si>
    <t>TROPION-Lung05</t>
    <phoneticPr fontId="1"/>
  </si>
  <si>
    <t>TROPION-Lung07</t>
    <phoneticPr fontId="1"/>
  </si>
  <si>
    <t>TROPION-Lung08</t>
    <phoneticPr fontId="1"/>
  </si>
  <si>
    <t>TROPION-Lung14</t>
    <phoneticPr fontId="1"/>
  </si>
  <si>
    <t>TROPION-Lung15</t>
    <phoneticPr fontId="1"/>
  </si>
  <si>
    <t>AVANZAR</t>
    <phoneticPr fontId="1"/>
  </si>
  <si>
    <t>TROPION-Breast01</t>
    <phoneticPr fontId="1"/>
  </si>
  <si>
    <t>TROPION-Breast02</t>
  </si>
  <si>
    <t>TROPION-Breast03</t>
  </si>
  <si>
    <t>TROPION-Breast04</t>
  </si>
  <si>
    <t>TROPION-Breast05</t>
  </si>
  <si>
    <t>IDeate-Lung01</t>
    <phoneticPr fontId="1"/>
  </si>
  <si>
    <t>IDeate-Lung02</t>
    <phoneticPr fontId="1"/>
  </si>
  <si>
    <t>IDeate-Prostate01</t>
    <phoneticPr fontId="1"/>
  </si>
  <si>
    <t>IDeate-Esophageal01</t>
    <phoneticPr fontId="1"/>
  </si>
  <si>
    <t>REJOICE-Ovarian01</t>
    <phoneticPr fontId="1"/>
  </si>
  <si>
    <t>R-DXd</t>
    <phoneticPr fontId="1"/>
  </si>
  <si>
    <t>HER2+ Breast Cancer</t>
    <phoneticPr fontId="1"/>
  </si>
  <si>
    <t>Breast Cancer</t>
    <phoneticPr fontId="1"/>
  </si>
  <si>
    <t>Europe 5</t>
    <phoneticPr fontId="2"/>
  </si>
  <si>
    <t>HER2+ NSCLC, 1L</t>
    <phoneticPr fontId="1"/>
  </si>
  <si>
    <t>Platinum-resistant ovarian cancer, primary peritoneal cancer, fallopian tube cancer, 2L+</t>
    <phoneticPr fontId="2"/>
  </si>
  <si>
    <t>HERTHENA-Breast04</t>
    <phoneticPr fontId="1"/>
  </si>
  <si>
    <t>DESTINY-Endometrial02</t>
    <phoneticPr fontId="1"/>
  </si>
  <si>
    <t>TNBC eligible patients</t>
    <phoneticPr fontId="1"/>
  </si>
  <si>
    <t>-</t>
    <phoneticPr fontId="1"/>
  </si>
  <si>
    <t>Total</t>
    <phoneticPr fontId="1"/>
  </si>
  <si>
    <t>DESTINY-Breast04</t>
    <phoneticPr fontId="1"/>
  </si>
  <si>
    <t>TROPION-Urothelial03</t>
    <phoneticPr fontId="1"/>
  </si>
  <si>
    <t>Status</t>
    <phoneticPr fontId="1"/>
  </si>
  <si>
    <t>Globally Approved</t>
    <phoneticPr fontId="1"/>
  </si>
  <si>
    <t>Ph3</t>
    <phoneticPr fontId="1"/>
  </si>
  <si>
    <t>US Approved</t>
    <phoneticPr fontId="1"/>
  </si>
  <si>
    <t>PDUFA</t>
    <phoneticPr fontId="1"/>
  </si>
  <si>
    <t>Prescription Drug User Fee Act</t>
    <phoneticPr fontId="1"/>
  </si>
  <si>
    <t>Glossary</t>
    <phoneticPr fontId="1"/>
  </si>
  <si>
    <t>NSCLC</t>
    <phoneticPr fontId="1"/>
  </si>
  <si>
    <t>EGFRm</t>
    <phoneticPr fontId="1"/>
  </si>
  <si>
    <t>Epidermal growth factor receptor, mutated</t>
    <phoneticPr fontId="1"/>
  </si>
  <si>
    <t>Non small cell lung cancer</t>
    <phoneticPr fontId="1"/>
  </si>
  <si>
    <t>HER2+</t>
    <phoneticPr fontId="1"/>
  </si>
  <si>
    <t>HER2m</t>
    <phoneticPr fontId="1"/>
  </si>
  <si>
    <t>Human epidermal growth factor receptor 2, positive (IHC3+, IHC2+/ISH+)</t>
    <phoneticPr fontId="1"/>
  </si>
  <si>
    <t>Human epidermal growth factor receptor 2, mutated</t>
    <phoneticPr fontId="1"/>
  </si>
  <si>
    <t>HR+</t>
    <phoneticPr fontId="1"/>
  </si>
  <si>
    <t>HR-</t>
    <phoneticPr fontId="1"/>
  </si>
  <si>
    <t>Hormone receptor, positive</t>
    <phoneticPr fontId="1"/>
  </si>
  <si>
    <t>Hormone receptor, negative</t>
    <phoneticPr fontId="1"/>
  </si>
  <si>
    <t>HER2+ gastric cancer or GEJ, 2L/3L</t>
    <phoneticPr fontId="2"/>
  </si>
  <si>
    <t>HER2+ gastric cancer or GEJ, 1L</t>
    <phoneticPr fontId="2"/>
  </si>
  <si>
    <t>HER2+ breast cancer, 3L</t>
    <phoneticPr fontId="2"/>
  </si>
  <si>
    <t>HER2+ breast cancer, 2L</t>
    <phoneticPr fontId="2"/>
  </si>
  <si>
    <t>HER2 low breast cancer, post chemotherapy</t>
    <phoneticPr fontId="2"/>
  </si>
  <si>
    <t>HR+, HER2 low breast cancer, chemotherapy naïve</t>
    <phoneticPr fontId="2"/>
  </si>
  <si>
    <t>HR+, HER2 ultralow breast cancer, chemotherapy naïve</t>
    <phoneticPr fontId="2"/>
  </si>
  <si>
    <t>TNBC</t>
    <phoneticPr fontId="1"/>
  </si>
  <si>
    <t>Triple negative breast cancer</t>
    <phoneticPr fontId="1"/>
  </si>
  <si>
    <t>HER2m NSCLC, 2L+</t>
    <phoneticPr fontId="2"/>
  </si>
  <si>
    <t>HER2+ endometrial, adjuvant therapy</t>
    <phoneticPr fontId="1"/>
  </si>
  <si>
    <t>HER2+ ovarian cancer, 1L</t>
    <phoneticPr fontId="1"/>
  </si>
  <si>
    <t xml:space="preserve">HR+, HER2 low or negative breast cancer, 2L+ </t>
    <phoneticPr fontId="2"/>
  </si>
  <si>
    <t>HR+, HER2 negative breast cancer, post one line of endocrine therapy and CDK4/6 inhibitor</t>
    <phoneticPr fontId="1"/>
  </si>
  <si>
    <t xml:space="preserve">Castration-resistant prostate cancer, chemotherapy naïve </t>
    <phoneticPr fontId="1"/>
  </si>
  <si>
    <t>Ph2/3</t>
    <phoneticPr fontId="1"/>
  </si>
  <si>
    <t>3. Not all studies listed in this spreadsheet are necessarily registrational</t>
    <phoneticPr fontId="1"/>
  </si>
  <si>
    <t>Ovarian Cancer</t>
    <phoneticPr fontId="1"/>
  </si>
  <si>
    <t>Multiple Tumor Types</t>
    <phoneticPr fontId="1"/>
  </si>
  <si>
    <t>HER2+ breast cancer, 1L</t>
    <phoneticPr fontId="2"/>
  </si>
  <si>
    <t>HER2+ endometrial cancer, 1L</t>
    <phoneticPr fontId="1"/>
  </si>
  <si>
    <t>TNBC, HR low, HER2 negative breast cancer, neoadjuvant/adjuvant therapy</t>
    <phoneticPr fontId="2"/>
  </si>
  <si>
    <t>TNBC, PD-L1 positive, 1L</t>
    <phoneticPr fontId="2"/>
  </si>
  <si>
    <t>EGFRm NSCLC, 1L</t>
    <phoneticPr fontId="2"/>
  </si>
  <si>
    <t>EGFRm NSCLC, 2L+</t>
    <phoneticPr fontId="1"/>
  </si>
  <si>
    <t>Urothelial carcinoma, 2L+</t>
    <phoneticPr fontId="1"/>
  </si>
  <si>
    <t>Other Tumor Types</t>
    <phoneticPr fontId="1"/>
  </si>
  <si>
    <t>Lung Cancer</t>
    <phoneticPr fontId="1"/>
  </si>
  <si>
    <t>Breast Cancer</t>
    <phoneticPr fontId="1"/>
  </si>
  <si>
    <t>HER2+ Other Tumor Types</t>
    <phoneticPr fontId="1"/>
  </si>
  <si>
    <t>HER2 low/ultralow Breast Cancer</t>
    <phoneticPr fontId="1"/>
  </si>
  <si>
    <t>Total</t>
    <phoneticPr fontId="1"/>
  </si>
  <si>
    <t>Relevant Study</t>
    <phoneticPr fontId="2"/>
  </si>
  <si>
    <t>Disclaimer</t>
    <phoneticPr fontId="2"/>
  </si>
  <si>
    <r>
      <t>ENHERTU</t>
    </r>
    <r>
      <rPr>
        <b/>
        <sz val="10"/>
        <color theme="0"/>
        <rFont val="Aptos"/>
        <family val="2"/>
      </rPr>
      <t>®</t>
    </r>
    <phoneticPr fontId="1"/>
  </si>
  <si>
    <r>
      <t>DATROWAY</t>
    </r>
    <r>
      <rPr>
        <b/>
        <sz val="10"/>
        <color theme="0"/>
        <rFont val="Aptos"/>
        <family val="2"/>
      </rPr>
      <t>®</t>
    </r>
    <phoneticPr fontId="1"/>
  </si>
  <si>
    <t>1. This spreadsheet shows the total eligible patients for each indication, not incremental</t>
    <phoneticPr fontId="1"/>
  </si>
  <si>
    <t>HER2+ solid tumors (IHC3+), 2L+</t>
  </si>
  <si>
    <t>Eligible Patients</t>
    <phoneticPr fontId="1"/>
  </si>
  <si>
    <t xml:space="preserve">HER2+ breast cancer with residual invasive disease, adjuvant therapy </t>
    <phoneticPr fontId="1"/>
  </si>
  <si>
    <t>High-risk, HER2+ breast cancer, neoadjuvant therapy</t>
    <phoneticPr fontId="2"/>
  </si>
  <si>
    <t>Non-sq NSCLC without AGA and PD-L1 &gt;= 50%, 1L</t>
    <phoneticPr fontId="2"/>
  </si>
  <si>
    <t>Non-sq NSCLC without AGA and PD-L1&lt;50%, 1L</t>
    <phoneticPr fontId="2"/>
  </si>
  <si>
    <t>Non-sq NSCLC without AGA, 1L</t>
    <phoneticPr fontId="2"/>
  </si>
  <si>
    <t>2. Eligible patients are estimated based on triangulation of multiple external sources including CancerMPact Oracle Life Sciences, Decision Resources, Data Monitor and internal inputs; not alliance view</t>
    <phoneticPr fontId="1"/>
  </si>
  <si>
    <t>DESTINY-BTC01</t>
  </si>
  <si>
    <t>Ph3</t>
  </si>
  <si>
    <t>-</t>
    <phoneticPr fontId="1"/>
  </si>
  <si>
    <t>HER2+ biliary tract cancer, 1L</t>
    <phoneticPr fontId="1"/>
  </si>
  <si>
    <t>ESCC</t>
    <phoneticPr fontId="1"/>
  </si>
  <si>
    <t>Esophageal squamous cell carcinoma</t>
    <phoneticPr fontId="1"/>
  </si>
  <si>
    <t>SCLC</t>
    <phoneticPr fontId="1"/>
  </si>
  <si>
    <t>Small cell lung cancer</t>
    <phoneticPr fontId="1"/>
  </si>
  <si>
    <t>4. "Globally Approved" indicates that the study obtained regulatory approvals from multiple major countries and regions including US, EU, and Japan</t>
    <phoneticPr fontId="1"/>
  </si>
  <si>
    <t>Provided by DAIICHI SANKYO CO., LTD.</t>
    <phoneticPr fontId="1"/>
  </si>
  <si>
    <t>5. PDUFA date is the deadline set by the U.S. FDA for regulatory decisions</t>
    <phoneticPr fontId="1"/>
  </si>
  <si>
    <t>6. Europe 5 countries: Germany, France, UK, Italy and Spain</t>
    <phoneticPr fontId="1"/>
  </si>
  <si>
    <t>Updated as of May 2026</t>
  </si>
  <si>
    <t>2026 Number of Eligible Patients</t>
  </si>
  <si>
    <t>PDUFA date: October 10, 2026</t>
  </si>
  <si>
    <t>TROPION-Lung17</t>
  </si>
  <si>
    <t>Non-sq NSCLC without AGA, 2L+</t>
  </si>
  <si>
    <t>NEW</t>
    <phoneticPr fontId="1"/>
  </si>
  <si>
    <t>Estimated Number of Eligible Patients By Tumor Type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</si>
</sst>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メイリオ"/>
      <family val="2"/>
      <charset val="128"/>
    </font>
    <font>
      <i/>
      <sz val="10"/>
      <color theme="1"/>
      <name val="Segoe UI"/>
      <family val="2"/>
    </font>
    <font>
      <sz val="11"/>
      <color theme="1"/>
      <name val="游ゴシック"/>
      <family val="2"/>
      <charset val="128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theme="0"/>
      <name val="Segoe UI"/>
      <family val="2"/>
    </font>
    <font>
      <b/>
      <i/>
      <sz val="10"/>
      <color theme="1"/>
      <name val="Segoe UI"/>
      <family val="2"/>
    </font>
    <font>
      <sz val="10"/>
      <color theme="0"/>
      <name val="Segoe UI"/>
      <family val="2"/>
    </font>
    <font>
      <b/>
      <sz val="10"/>
      <name val="Segoe UI"/>
      <family val="2"/>
    </font>
    <font>
      <b/>
      <sz val="16"/>
      <color theme="1"/>
      <name val="Segoe UI"/>
      <family val="2"/>
    </font>
    <font>
      <sz val="10"/>
      <name val="Segoe UI"/>
      <family val="2"/>
    </font>
    <font>
      <b/>
      <sz val="10"/>
      <color theme="0"/>
      <name val="Aptos"/>
      <family val="2"/>
    </font>
    <font>
      <sz val="10"/>
      <color rgb="FFFF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theme="6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3" fontId="3" fillId="5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justify" vertical="center"/>
    </xf>
    <xf numFmtId="3" fontId="5" fillId="2" borderId="0" xfId="0" applyNumberFormat="1" applyFont="1" applyFill="1" applyAlignment="1">
      <alignment horizontal="right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/>
    </xf>
    <xf numFmtId="3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textRotation="90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0" fontId="11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0" fontId="5" fillId="5" borderId="0" xfId="0" applyFont="1" applyFill="1">
      <alignment vertical="center"/>
    </xf>
    <xf numFmtId="3" fontId="5" fillId="2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5" borderId="0" xfId="0" applyNumberFormat="1" applyFont="1" applyFill="1" applyAlignment="1">
      <alignment horizontal="center" vertical="center"/>
    </xf>
    <xf numFmtId="38" fontId="5" fillId="2" borderId="0" xfId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Continuous" vertical="center"/>
    </xf>
    <xf numFmtId="0" fontId="7" fillId="2" borderId="0" xfId="0" applyFont="1" applyFill="1" applyAlignment="1">
      <alignment horizontal="center" vertical="center" wrapText="1"/>
    </xf>
    <xf numFmtId="38" fontId="5" fillId="5" borderId="0" xfId="1" applyFont="1" applyFill="1" applyBorder="1">
      <alignment vertical="center"/>
    </xf>
    <xf numFmtId="0" fontId="10" fillId="2" borderId="0" xfId="0" applyFont="1" applyFill="1" applyAlignment="1">
      <alignment horizontal="center" vertical="center"/>
    </xf>
    <xf numFmtId="38" fontId="5" fillId="5" borderId="0" xfId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right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center" vertical="center" textRotation="90" wrapText="1"/>
    </xf>
    <xf numFmtId="0" fontId="6" fillId="2" borderId="0" xfId="0" applyFont="1" applyFill="1">
      <alignment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 textRotation="90"/>
    </xf>
    <xf numFmtId="0" fontId="7" fillId="4" borderId="0" xfId="0" applyFont="1" applyFill="1" applyAlignment="1">
      <alignment horizontal="center" vertical="center" textRotation="90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7F4B-7C1B-4122-96E9-4CFB5D4B93C6}">
  <dimension ref="A2:M138"/>
  <sheetViews>
    <sheetView tabSelected="1" zoomScale="85" zoomScaleNormal="85" workbookViewId="0">
      <selection activeCell="D2" sqref="D2"/>
    </sheetView>
  </sheetViews>
  <sheetFormatPr defaultColWidth="9" defaultRowHeight="15" x14ac:dyDescent="0.45"/>
  <cols>
    <col min="1" max="1" width="9" style="4"/>
    <col min="2" max="2" width="5.69921875" style="4" customWidth="1"/>
    <col min="3" max="3" width="1.09765625" style="4" customWidth="1"/>
    <col min="4" max="4" width="82.796875" style="5" customWidth="1"/>
    <col min="5" max="8" width="10" style="5" customWidth="1"/>
    <col min="9" max="9" width="2" style="5" customWidth="1"/>
    <col min="10" max="10" width="21" style="20" customWidth="1"/>
    <col min="11" max="11" width="25.5" style="20" bestFit="1" customWidth="1"/>
    <col min="12" max="12" width="9" style="5" customWidth="1"/>
    <col min="13" max="16384" width="9" style="5"/>
  </cols>
  <sheetData>
    <row r="2" spans="2:11" ht="24.6" x14ac:dyDescent="0.45">
      <c r="D2" s="23" t="s">
        <v>137</v>
      </c>
    </row>
    <row r="3" spans="2:11" x14ac:dyDescent="0.45">
      <c r="D3" s="44" t="s">
        <v>131</v>
      </c>
    </row>
    <row r="4" spans="2:11" x14ac:dyDescent="0.45">
      <c r="E4" s="54" t="s">
        <v>132</v>
      </c>
      <c r="F4" s="54"/>
      <c r="G4" s="54"/>
      <c r="H4" s="54"/>
      <c r="I4" s="24"/>
      <c r="K4" s="24"/>
    </row>
    <row r="5" spans="2:11" x14ac:dyDescent="0.45">
      <c r="D5" s="43" t="s">
        <v>112</v>
      </c>
      <c r="E5" s="21" t="s">
        <v>52</v>
      </c>
      <c r="F5" s="21" t="s">
        <v>0</v>
      </c>
      <c r="G5" s="21" t="s">
        <v>45</v>
      </c>
      <c r="H5" s="21" t="s">
        <v>1</v>
      </c>
      <c r="I5" s="21"/>
      <c r="J5" s="24" t="s">
        <v>106</v>
      </c>
      <c r="K5" s="24" t="s">
        <v>55</v>
      </c>
    </row>
    <row r="6" spans="2:11" ht="17.7" customHeight="1" x14ac:dyDescent="0.45">
      <c r="B6" s="56" t="s">
        <v>108</v>
      </c>
      <c r="D6" s="16" t="s">
        <v>43</v>
      </c>
      <c r="E6" s="9"/>
      <c r="F6" s="10"/>
      <c r="G6" s="10"/>
      <c r="H6" s="10"/>
      <c r="I6" s="24"/>
      <c r="J6" s="39"/>
      <c r="K6" s="10"/>
    </row>
    <row r="7" spans="2:11" ht="16.5" customHeight="1" x14ac:dyDescent="0.45">
      <c r="B7" s="56"/>
      <c r="C7" s="11"/>
      <c r="D7" s="12" t="s">
        <v>76</v>
      </c>
      <c r="E7" s="13">
        <f>SUM(F7:H7)</f>
        <v>9800</v>
      </c>
      <c r="F7" s="13">
        <v>4300</v>
      </c>
      <c r="G7" s="13">
        <v>4300</v>
      </c>
      <c r="H7" s="13">
        <v>1200</v>
      </c>
      <c r="I7" s="13"/>
      <c r="J7" s="20" t="s">
        <v>11</v>
      </c>
      <c r="K7" s="27" t="s">
        <v>56</v>
      </c>
    </row>
    <row r="8" spans="2:11" x14ac:dyDescent="0.45">
      <c r="B8" s="56"/>
      <c r="C8" s="11"/>
      <c r="D8" s="12" t="s">
        <v>77</v>
      </c>
      <c r="E8" s="13">
        <f t="shared" ref="E8:E11" si="0">SUM(F8:H8)</f>
        <v>17000</v>
      </c>
      <c r="F8" s="13">
        <v>7400</v>
      </c>
      <c r="G8" s="13">
        <v>7500</v>
      </c>
      <c r="H8" s="13">
        <v>2100</v>
      </c>
      <c r="I8" s="13"/>
      <c r="J8" s="20" t="s">
        <v>12</v>
      </c>
      <c r="K8" s="27" t="s">
        <v>56</v>
      </c>
    </row>
    <row r="9" spans="2:11" x14ac:dyDescent="0.45">
      <c r="B9" s="56"/>
      <c r="C9" s="11"/>
      <c r="D9" s="12" t="s">
        <v>93</v>
      </c>
      <c r="E9" s="13">
        <f t="shared" si="0"/>
        <v>24200</v>
      </c>
      <c r="F9" s="13">
        <v>10600</v>
      </c>
      <c r="G9" s="13">
        <v>10600</v>
      </c>
      <c r="H9" s="13">
        <v>3000</v>
      </c>
      <c r="I9" s="13"/>
      <c r="J9" s="20" t="s">
        <v>13</v>
      </c>
      <c r="K9" s="27" t="s">
        <v>58</v>
      </c>
    </row>
    <row r="10" spans="2:11" x14ac:dyDescent="0.45">
      <c r="B10" s="56"/>
      <c r="C10" s="11"/>
      <c r="D10" s="45" t="s">
        <v>113</v>
      </c>
      <c r="E10" s="13">
        <f t="shared" si="0"/>
        <v>10500</v>
      </c>
      <c r="F10" s="13">
        <v>4500</v>
      </c>
      <c r="G10" s="13">
        <v>4400</v>
      </c>
      <c r="H10" s="13">
        <v>1600</v>
      </c>
      <c r="I10" s="13"/>
      <c r="J10" s="20" t="s">
        <v>14</v>
      </c>
      <c r="K10" s="27" t="s">
        <v>58</v>
      </c>
    </row>
    <row r="11" spans="2:11" x14ac:dyDescent="0.45">
      <c r="B11" s="56"/>
      <c r="C11" s="11"/>
      <c r="D11" s="42" t="s">
        <v>114</v>
      </c>
      <c r="E11" s="13">
        <f t="shared" si="0"/>
        <v>29500</v>
      </c>
      <c r="F11" s="13">
        <v>12900</v>
      </c>
      <c r="G11" s="13">
        <v>12700</v>
      </c>
      <c r="H11" s="13">
        <v>3900</v>
      </c>
      <c r="I11" s="13"/>
      <c r="J11" s="20" t="s">
        <v>15</v>
      </c>
      <c r="K11" s="27" t="s">
        <v>58</v>
      </c>
    </row>
    <row r="12" spans="2:11" x14ac:dyDescent="0.45">
      <c r="B12" s="56"/>
      <c r="C12" s="11"/>
      <c r="D12" s="12"/>
      <c r="E12" s="12"/>
      <c r="F12" s="13"/>
      <c r="G12" s="13"/>
      <c r="H12" s="13"/>
      <c r="I12" s="13"/>
      <c r="K12" s="27"/>
    </row>
    <row r="13" spans="2:11" x14ac:dyDescent="0.45">
      <c r="B13" s="56"/>
      <c r="C13" s="11"/>
      <c r="D13" s="16" t="s">
        <v>104</v>
      </c>
      <c r="E13" s="16"/>
      <c r="F13" s="17"/>
      <c r="G13" s="17"/>
      <c r="H13" s="17"/>
      <c r="I13" s="13"/>
      <c r="J13" s="28"/>
      <c r="K13" s="28"/>
    </row>
    <row r="14" spans="2:11" x14ac:dyDescent="0.45">
      <c r="B14" s="56"/>
      <c r="C14" s="11"/>
      <c r="D14" s="12" t="s">
        <v>78</v>
      </c>
      <c r="E14" s="13">
        <f t="shared" ref="E14:E18" si="1">SUM(F14:H14)</f>
        <v>20000</v>
      </c>
      <c r="F14" s="13">
        <v>5800</v>
      </c>
      <c r="G14" s="13">
        <v>11000</v>
      </c>
      <c r="H14" s="13">
        <v>3200</v>
      </c>
      <c r="I14" s="13"/>
      <c r="J14" s="20" t="s">
        <v>16</v>
      </c>
      <c r="K14" s="27" t="s">
        <v>56</v>
      </c>
    </row>
    <row r="15" spans="2:11" x14ac:dyDescent="0.45">
      <c r="B15" s="56"/>
      <c r="C15" s="11"/>
      <c r="D15" s="12" t="s">
        <v>50</v>
      </c>
      <c r="E15" s="13">
        <f t="shared" si="1"/>
        <v>4500</v>
      </c>
      <c r="F15" s="13">
        <v>2100</v>
      </c>
      <c r="G15" s="13">
        <v>1900</v>
      </c>
      <c r="H15" s="13">
        <v>500</v>
      </c>
      <c r="I15" s="13"/>
      <c r="J15" s="20" t="s">
        <v>53</v>
      </c>
      <c r="K15" s="27"/>
    </row>
    <row r="16" spans="2:11" x14ac:dyDescent="0.45">
      <c r="B16" s="56"/>
      <c r="C16" s="11"/>
      <c r="D16" s="1" t="s">
        <v>52</v>
      </c>
      <c r="E16" s="25">
        <f t="shared" si="1"/>
        <v>24500</v>
      </c>
      <c r="F16" s="25">
        <f>F14+F15</f>
        <v>7900</v>
      </c>
      <c r="G16" s="25">
        <f t="shared" ref="G16:H16" si="2">G14+G15</f>
        <v>12900</v>
      </c>
      <c r="H16" s="25">
        <f t="shared" si="2"/>
        <v>3700</v>
      </c>
      <c r="I16" s="2"/>
      <c r="K16" s="29"/>
    </row>
    <row r="17" spans="2:13" x14ac:dyDescent="0.45">
      <c r="B17" s="56"/>
      <c r="C17" s="11"/>
      <c r="D17" s="12" t="s">
        <v>79</v>
      </c>
      <c r="E17" s="13">
        <f t="shared" si="1"/>
        <v>40100</v>
      </c>
      <c r="F17" s="13">
        <v>14600</v>
      </c>
      <c r="G17" s="13">
        <v>19800</v>
      </c>
      <c r="H17" s="13">
        <v>5700</v>
      </c>
      <c r="I17" s="13"/>
      <c r="J17" s="20" t="s">
        <v>17</v>
      </c>
      <c r="K17" s="27" t="s">
        <v>56</v>
      </c>
    </row>
    <row r="18" spans="2:13" x14ac:dyDescent="0.45">
      <c r="B18" s="56"/>
      <c r="C18" s="11"/>
      <c r="D18" s="12" t="s">
        <v>80</v>
      </c>
      <c r="E18" s="13">
        <f t="shared" si="1"/>
        <v>16800</v>
      </c>
      <c r="F18" s="13">
        <v>6100</v>
      </c>
      <c r="G18" s="13">
        <v>8300</v>
      </c>
      <c r="H18" s="13">
        <v>2400</v>
      </c>
      <c r="I18" s="13"/>
      <c r="J18" s="20" t="s">
        <v>17</v>
      </c>
      <c r="K18" s="27"/>
    </row>
    <row r="19" spans="2:13" x14ac:dyDescent="0.45">
      <c r="B19" s="56"/>
      <c r="C19" s="11"/>
      <c r="D19" s="1" t="s">
        <v>105</v>
      </c>
      <c r="E19" s="25">
        <f t="shared" ref="E19" si="3">SUM(F19:H19)</f>
        <v>56900</v>
      </c>
      <c r="F19" s="25">
        <f>F17+F18</f>
        <v>20700</v>
      </c>
      <c r="G19" s="25">
        <f t="shared" ref="G19" si="4">G17+G18</f>
        <v>28100</v>
      </c>
      <c r="H19" s="25">
        <f t="shared" ref="H19" si="5">H17+H18</f>
        <v>8100</v>
      </c>
      <c r="I19" s="2"/>
      <c r="J19" s="40"/>
      <c r="K19" s="29"/>
    </row>
    <row r="20" spans="2:13" x14ac:dyDescent="0.45">
      <c r="B20" s="56"/>
      <c r="C20" s="11"/>
      <c r="D20" s="1"/>
      <c r="E20" s="1"/>
      <c r="F20" s="2"/>
      <c r="G20" s="2"/>
      <c r="H20" s="2"/>
      <c r="I20" s="2"/>
      <c r="J20" s="40"/>
      <c r="K20" s="29"/>
    </row>
    <row r="21" spans="2:13" x14ac:dyDescent="0.45">
      <c r="B21" s="56"/>
      <c r="C21" s="11"/>
      <c r="D21" s="16" t="s">
        <v>103</v>
      </c>
      <c r="E21" s="16"/>
      <c r="F21" s="3"/>
      <c r="G21" s="3"/>
      <c r="H21" s="3"/>
      <c r="I21" s="2"/>
      <c r="J21" s="30"/>
      <c r="K21" s="30"/>
    </row>
    <row r="22" spans="2:13" x14ac:dyDescent="0.45">
      <c r="B22" s="56"/>
      <c r="C22" s="11"/>
      <c r="D22" s="12" t="s">
        <v>74</v>
      </c>
      <c r="E22" s="13">
        <f t="shared" ref="E22:E31" si="6">SUM(F22:H22)</f>
        <v>10000</v>
      </c>
      <c r="F22" s="13">
        <v>2000</v>
      </c>
      <c r="G22" s="13">
        <v>3100</v>
      </c>
      <c r="H22" s="13">
        <v>4900</v>
      </c>
      <c r="I22" s="13"/>
      <c r="J22" s="20" t="s">
        <v>18</v>
      </c>
      <c r="K22" s="27" t="s">
        <v>56</v>
      </c>
    </row>
    <row r="23" spans="2:13" x14ac:dyDescent="0.45">
      <c r="B23" s="56"/>
      <c r="C23" s="11"/>
      <c r="D23" s="12" t="s">
        <v>75</v>
      </c>
      <c r="E23" s="13">
        <f t="shared" si="6"/>
        <v>16300</v>
      </c>
      <c r="F23" s="13">
        <v>3600</v>
      </c>
      <c r="G23" s="13">
        <v>6500</v>
      </c>
      <c r="H23" s="13">
        <v>6200</v>
      </c>
      <c r="I23" s="13"/>
      <c r="J23" s="20" t="s">
        <v>19</v>
      </c>
      <c r="K23" s="27" t="s">
        <v>57</v>
      </c>
    </row>
    <row r="24" spans="2:13" x14ac:dyDescent="0.45">
      <c r="B24" s="56"/>
      <c r="C24" s="11"/>
      <c r="D24" s="12" t="s">
        <v>83</v>
      </c>
      <c r="E24" s="13">
        <f t="shared" si="6"/>
        <v>2400</v>
      </c>
      <c r="F24" s="13">
        <v>1000</v>
      </c>
      <c r="G24" s="13">
        <v>1000</v>
      </c>
      <c r="H24" s="13">
        <v>400</v>
      </c>
      <c r="I24" s="13"/>
      <c r="J24" s="20" t="s">
        <v>20</v>
      </c>
      <c r="K24" s="27" t="s">
        <v>56</v>
      </c>
    </row>
    <row r="25" spans="2:13" x14ac:dyDescent="0.45">
      <c r="B25" s="56"/>
      <c r="C25" s="11"/>
      <c r="D25" s="12" t="s">
        <v>2</v>
      </c>
      <c r="E25" s="13">
        <f t="shared" si="6"/>
        <v>4200</v>
      </c>
      <c r="F25" s="13">
        <v>1700</v>
      </c>
      <c r="G25" s="13">
        <v>1900</v>
      </c>
      <c r="H25" s="13">
        <v>600</v>
      </c>
      <c r="I25" s="13"/>
      <c r="J25" s="20" t="s">
        <v>21</v>
      </c>
      <c r="K25" s="27" t="s">
        <v>57</v>
      </c>
    </row>
    <row r="26" spans="2:13" x14ac:dyDescent="0.45">
      <c r="B26" s="56"/>
      <c r="C26" s="11"/>
      <c r="D26" s="12" t="s">
        <v>46</v>
      </c>
      <c r="E26" s="13">
        <f>SUM(F26:H26)</f>
        <v>22800</v>
      </c>
      <c r="F26" s="13">
        <v>8100</v>
      </c>
      <c r="G26" s="13">
        <v>11200</v>
      </c>
      <c r="H26" s="13">
        <v>3500</v>
      </c>
      <c r="I26" s="13"/>
      <c r="J26" s="20" t="s">
        <v>22</v>
      </c>
      <c r="K26" s="27" t="s">
        <v>57</v>
      </c>
    </row>
    <row r="27" spans="2:13" x14ac:dyDescent="0.45">
      <c r="B27" s="56"/>
      <c r="C27" s="11"/>
      <c r="D27" s="42" t="s">
        <v>111</v>
      </c>
      <c r="E27" s="13">
        <f>SUM(F27:H27)</f>
        <v>12600</v>
      </c>
      <c r="F27" s="13">
        <v>5900</v>
      </c>
      <c r="G27" s="13">
        <v>6700</v>
      </c>
      <c r="H27" s="13" t="s">
        <v>121</v>
      </c>
      <c r="I27" s="13"/>
      <c r="J27" s="41" t="s">
        <v>23</v>
      </c>
      <c r="K27" s="27" t="s">
        <v>58</v>
      </c>
      <c r="L27" s="50"/>
      <c r="M27" s="48"/>
    </row>
    <row r="28" spans="2:13" x14ac:dyDescent="0.45">
      <c r="B28" s="56"/>
      <c r="C28" s="11"/>
      <c r="D28" s="12" t="s">
        <v>94</v>
      </c>
      <c r="E28" s="13">
        <f t="shared" si="6"/>
        <v>7500</v>
      </c>
      <c r="F28" s="13">
        <v>3600</v>
      </c>
      <c r="G28" s="13">
        <v>2700</v>
      </c>
      <c r="H28" s="13">
        <v>1200</v>
      </c>
      <c r="I28" s="13"/>
      <c r="J28" s="20" t="s">
        <v>24</v>
      </c>
      <c r="K28" s="27" t="s">
        <v>57</v>
      </c>
    </row>
    <row r="29" spans="2:13" x14ac:dyDescent="0.45">
      <c r="B29" s="56"/>
      <c r="C29" s="11"/>
      <c r="D29" s="12" t="s">
        <v>84</v>
      </c>
      <c r="E29" s="13">
        <f t="shared" si="6"/>
        <v>8800</v>
      </c>
      <c r="F29" s="37">
        <v>4200</v>
      </c>
      <c r="G29" s="37">
        <v>3200</v>
      </c>
      <c r="H29" s="37">
        <v>1400</v>
      </c>
      <c r="I29" s="13"/>
      <c r="J29" s="20" t="s">
        <v>49</v>
      </c>
      <c r="K29" s="27" t="s">
        <v>57</v>
      </c>
    </row>
    <row r="30" spans="2:13" x14ac:dyDescent="0.45">
      <c r="B30" s="56"/>
      <c r="C30" s="11"/>
      <c r="D30" s="12" t="s">
        <v>85</v>
      </c>
      <c r="E30" s="13">
        <f t="shared" si="6"/>
        <v>6400</v>
      </c>
      <c r="F30" s="13">
        <v>2500</v>
      </c>
      <c r="G30" s="13">
        <v>2800</v>
      </c>
      <c r="H30" s="13">
        <v>1100</v>
      </c>
      <c r="I30" s="13"/>
      <c r="J30" s="20" t="s">
        <v>25</v>
      </c>
      <c r="K30" s="27" t="s">
        <v>57</v>
      </c>
    </row>
    <row r="31" spans="2:13" x14ac:dyDescent="0.45">
      <c r="B31" s="47"/>
      <c r="C31" s="11"/>
      <c r="D31" s="12" t="s">
        <v>122</v>
      </c>
      <c r="E31" s="13">
        <f t="shared" si="6"/>
        <v>7300</v>
      </c>
      <c r="F31" s="13">
        <v>1700</v>
      </c>
      <c r="G31" s="13">
        <v>3200</v>
      </c>
      <c r="H31" s="13">
        <v>2400</v>
      </c>
      <c r="I31" s="13"/>
      <c r="J31" s="20" t="s">
        <v>119</v>
      </c>
      <c r="K31" s="27" t="s">
        <v>120</v>
      </c>
    </row>
    <row r="33" spans="2:12" x14ac:dyDescent="0.45">
      <c r="B33" s="55" t="s">
        <v>109</v>
      </c>
      <c r="C33" s="19"/>
      <c r="D33" s="16" t="s">
        <v>102</v>
      </c>
      <c r="E33" s="16"/>
      <c r="F33" s="17"/>
      <c r="G33" s="17"/>
      <c r="H33" s="17"/>
      <c r="I33" s="13"/>
      <c r="J33" s="28"/>
      <c r="K33" s="28"/>
    </row>
    <row r="34" spans="2:12" x14ac:dyDescent="0.45">
      <c r="B34" s="55"/>
      <c r="C34" s="19"/>
      <c r="D34" s="7" t="s">
        <v>86</v>
      </c>
      <c r="E34" s="13">
        <f t="shared" ref="E34:E38" si="7">SUM(F34:H34)</f>
        <v>53000</v>
      </c>
      <c r="F34" s="13">
        <v>11000</v>
      </c>
      <c r="G34" s="13">
        <v>37000</v>
      </c>
      <c r="H34" s="13">
        <v>5000</v>
      </c>
      <c r="I34" s="13"/>
      <c r="J34" s="20" t="s">
        <v>32</v>
      </c>
      <c r="K34" s="27" t="s">
        <v>56</v>
      </c>
    </row>
    <row r="35" spans="2:12" x14ac:dyDescent="0.45">
      <c r="B35" s="55"/>
      <c r="C35" s="19"/>
      <c r="D35" s="7" t="s">
        <v>4</v>
      </c>
      <c r="E35" s="13">
        <f t="shared" si="7"/>
        <v>16000</v>
      </c>
      <c r="F35" s="13">
        <v>7000</v>
      </c>
      <c r="G35" s="13">
        <v>8000</v>
      </c>
      <c r="H35" s="13">
        <v>1000</v>
      </c>
      <c r="I35" s="13"/>
      <c r="J35" s="20" t="s">
        <v>33</v>
      </c>
      <c r="K35" s="27" t="s">
        <v>58</v>
      </c>
    </row>
    <row r="36" spans="2:12" x14ac:dyDescent="0.45">
      <c r="B36" s="55"/>
      <c r="C36" s="19"/>
      <c r="D36" s="15" t="s">
        <v>5</v>
      </c>
      <c r="E36" s="13">
        <f t="shared" si="7"/>
        <v>16000</v>
      </c>
      <c r="F36" s="13">
        <v>7000</v>
      </c>
      <c r="G36" s="13">
        <v>8000</v>
      </c>
      <c r="H36" s="13">
        <v>1000</v>
      </c>
      <c r="I36" s="13"/>
      <c r="J36" s="20" t="s">
        <v>34</v>
      </c>
      <c r="K36" s="27" t="s">
        <v>57</v>
      </c>
    </row>
    <row r="37" spans="2:12" x14ac:dyDescent="0.45">
      <c r="B37" s="55"/>
      <c r="C37" s="19"/>
      <c r="D37" s="15" t="s">
        <v>95</v>
      </c>
      <c r="E37" s="13">
        <f t="shared" si="7"/>
        <v>30000</v>
      </c>
      <c r="F37" s="13">
        <v>14000</v>
      </c>
      <c r="G37" s="13">
        <v>14000</v>
      </c>
      <c r="H37" s="13">
        <v>2000</v>
      </c>
      <c r="I37" s="13"/>
      <c r="J37" s="20" t="s">
        <v>35</v>
      </c>
      <c r="K37" s="27" t="s">
        <v>57</v>
      </c>
    </row>
    <row r="38" spans="2:12" x14ac:dyDescent="0.45">
      <c r="B38" s="55"/>
      <c r="C38" s="19"/>
      <c r="D38" s="15" t="s">
        <v>96</v>
      </c>
      <c r="E38" s="13">
        <f t="shared" si="7"/>
        <v>8000</v>
      </c>
      <c r="F38" s="13">
        <v>3000</v>
      </c>
      <c r="G38" s="13">
        <v>4000</v>
      </c>
      <c r="H38" s="13">
        <v>1000</v>
      </c>
      <c r="I38" s="13"/>
      <c r="J38" s="20" t="s">
        <v>36</v>
      </c>
      <c r="K38" s="27" t="s">
        <v>57</v>
      </c>
    </row>
    <row r="39" spans="2:12" ht="17.7" customHeight="1" x14ac:dyDescent="0.45">
      <c r="B39" s="55"/>
      <c r="D39" s="6"/>
      <c r="E39" s="6"/>
      <c r="F39" s="20"/>
      <c r="G39" s="20"/>
      <c r="H39" s="20"/>
      <c r="I39" s="20"/>
      <c r="J39" s="40"/>
    </row>
    <row r="40" spans="2:12" ht="17.7" customHeight="1" x14ac:dyDescent="0.45">
      <c r="B40" s="55"/>
      <c r="D40" s="16" t="s">
        <v>101</v>
      </c>
      <c r="E40" s="16"/>
      <c r="F40" s="18"/>
      <c r="G40" s="18"/>
      <c r="H40" s="18"/>
      <c r="I40" s="20"/>
      <c r="J40" s="18"/>
      <c r="K40" s="18"/>
    </row>
    <row r="41" spans="2:12" x14ac:dyDescent="0.45">
      <c r="B41" s="55"/>
      <c r="C41" s="19"/>
      <c r="D41" s="15" t="s">
        <v>3</v>
      </c>
      <c r="E41" s="13">
        <f t="shared" ref="E41:E46" si="8">SUM(F41:H41)</f>
        <v>5000</v>
      </c>
      <c r="F41" s="13">
        <v>5000</v>
      </c>
      <c r="G41" s="13" t="s">
        <v>51</v>
      </c>
      <c r="H41" s="13" t="s">
        <v>51</v>
      </c>
      <c r="I41" s="32"/>
      <c r="J41" s="20" t="s">
        <v>26</v>
      </c>
      <c r="K41" s="27" t="s">
        <v>58</v>
      </c>
    </row>
    <row r="42" spans="2:12" x14ac:dyDescent="0.45">
      <c r="B42" s="55"/>
      <c r="C42" s="19"/>
      <c r="D42" s="15" t="s">
        <v>117</v>
      </c>
      <c r="E42" s="13">
        <f>SUM(F42:H42)</f>
        <v>132000</v>
      </c>
      <c r="F42" s="13">
        <v>48000</v>
      </c>
      <c r="G42" s="13">
        <v>66000</v>
      </c>
      <c r="H42" s="13">
        <v>18000</v>
      </c>
      <c r="I42" s="13"/>
      <c r="J42" s="20" t="s">
        <v>31</v>
      </c>
      <c r="K42" s="27" t="s">
        <v>57</v>
      </c>
    </row>
    <row r="43" spans="2:12" x14ac:dyDescent="0.45">
      <c r="B43" s="55"/>
      <c r="C43" s="19"/>
      <c r="D43" s="15" t="s">
        <v>116</v>
      </c>
      <c r="E43" s="13">
        <f t="shared" si="8"/>
        <v>96000</v>
      </c>
      <c r="F43" s="13">
        <v>34000</v>
      </c>
      <c r="G43" s="13">
        <v>49000</v>
      </c>
      <c r="H43" s="13">
        <v>13000</v>
      </c>
      <c r="I43" s="13"/>
      <c r="J43" s="20" t="s">
        <v>27</v>
      </c>
      <c r="K43" s="27" t="s">
        <v>57</v>
      </c>
    </row>
    <row r="44" spans="2:12" x14ac:dyDescent="0.45">
      <c r="B44" s="55"/>
      <c r="C44" s="19"/>
      <c r="D44" s="46" t="s">
        <v>115</v>
      </c>
      <c r="E44" s="13">
        <f t="shared" si="8"/>
        <v>36000</v>
      </c>
      <c r="F44" s="13">
        <v>14000</v>
      </c>
      <c r="G44" s="13">
        <v>17000</v>
      </c>
      <c r="H44" s="13">
        <v>5000</v>
      </c>
      <c r="I44" s="13"/>
      <c r="J44" s="20" t="s">
        <v>28</v>
      </c>
      <c r="K44" s="27" t="s">
        <v>57</v>
      </c>
    </row>
    <row r="45" spans="2:12" x14ac:dyDescent="0.45">
      <c r="B45" s="55"/>
      <c r="C45" s="19"/>
      <c r="D45" s="15" t="s">
        <v>97</v>
      </c>
      <c r="E45" s="13">
        <f t="shared" si="8"/>
        <v>49000</v>
      </c>
      <c r="F45" s="13">
        <v>16000</v>
      </c>
      <c r="G45" s="13">
        <v>16000</v>
      </c>
      <c r="H45" s="13">
        <v>17000</v>
      </c>
      <c r="I45" s="13"/>
      <c r="J45" s="20" t="s">
        <v>29</v>
      </c>
      <c r="K45" s="27" t="s">
        <v>57</v>
      </c>
    </row>
    <row r="46" spans="2:12" x14ac:dyDescent="0.45">
      <c r="B46" s="55"/>
      <c r="C46" s="19"/>
      <c r="D46" s="15" t="s">
        <v>98</v>
      </c>
      <c r="E46" s="13">
        <f t="shared" si="8"/>
        <v>24000</v>
      </c>
      <c r="F46" s="13">
        <v>8000</v>
      </c>
      <c r="G46" s="13">
        <v>8000</v>
      </c>
      <c r="H46" s="13">
        <v>8000</v>
      </c>
      <c r="I46" s="13"/>
      <c r="J46" s="20" t="s">
        <v>30</v>
      </c>
      <c r="K46" s="27" t="s">
        <v>57</v>
      </c>
    </row>
    <row r="47" spans="2:12" x14ac:dyDescent="0.45">
      <c r="B47" s="55"/>
      <c r="C47" s="19"/>
      <c r="D47" s="15" t="s">
        <v>135</v>
      </c>
      <c r="E47" s="13">
        <v>58000</v>
      </c>
      <c r="F47" s="13">
        <v>20000</v>
      </c>
      <c r="G47" s="13">
        <v>28000</v>
      </c>
      <c r="H47" s="13">
        <v>10000</v>
      </c>
      <c r="I47" s="13"/>
      <c r="J47" s="20" t="s">
        <v>134</v>
      </c>
      <c r="K47" s="27" t="s">
        <v>120</v>
      </c>
      <c r="L47" s="50" t="s">
        <v>136</v>
      </c>
    </row>
    <row r="48" spans="2:12" x14ac:dyDescent="0.45">
      <c r="B48" s="55"/>
      <c r="C48" s="19"/>
      <c r="D48" s="15"/>
      <c r="E48" s="15"/>
      <c r="F48" s="13"/>
      <c r="G48" s="13"/>
      <c r="H48" s="13"/>
      <c r="I48" s="13"/>
      <c r="K48" s="27"/>
    </row>
    <row r="49" spans="2:11" x14ac:dyDescent="0.45">
      <c r="B49" s="55"/>
      <c r="C49" s="19"/>
      <c r="D49" s="16" t="s">
        <v>100</v>
      </c>
      <c r="E49" s="16"/>
      <c r="F49" s="17"/>
      <c r="G49" s="17"/>
      <c r="H49" s="17"/>
      <c r="I49" s="13"/>
      <c r="J49" s="28"/>
      <c r="K49" s="28"/>
    </row>
    <row r="50" spans="2:11" x14ac:dyDescent="0.45">
      <c r="B50" s="55"/>
      <c r="C50" s="19"/>
      <c r="D50" s="7" t="s">
        <v>99</v>
      </c>
      <c r="E50" s="13">
        <f>SUM(F50:H50)</f>
        <v>15000</v>
      </c>
      <c r="F50" s="13">
        <v>3900</v>
      </c>
      <c r="G50" s="13">
        <v>7600</v>
      </c>
      <c r="H50" s="13">
        <v>3500</v>
      </c>
      <c r="I50" s="13"/>
      <c r="J50" s="20" t="s">
        <v>54</v>
      </c>
      <c r="K50" s="27" t="s">
        <v>57</v>
      </c>
    </row>
    <row r="52" spans="2:11" ht="17.7" customHeight="1" x14ac:dyDescent="0.45">
      <c r="B52" s="51" t="s">
        <v>7</v>
      </c>
      <c r="D52" s="16" t="s">
        <v>92</v>
      </c>
      <c r="E52" s="18"/>
      <c r="F52" s="18"/>
      <c r="G52" s="18"/>
      <c r="H52" s="18"/>
      <c r="I52" s="20"/>
      <c r="J52" s="39"/>
      <c r="K52" s="18"/>
    </row>
    <row r="53" spans="2:11" x14ac:dyDescent="0.45">
      <c r="B53" s="51"/>
      <c r="C53" s="8"/>
      <c r="D53" s="12" t="s">
        <v>8</v>
      </c>
      <c r="E53" s="13">
        <f t="shared" ref="E53:E59" si="9">SUM(F53:H53)</f>
        <v>3600</v>
      </c>
      <c r="F53" s="22">
        <v>2100</v>
      </c>
      <c r="G53" s="22" t="s">
        <v>51</v>
      </c>
      <c r="H53" s="22">
        <v>1500</v>
      </c>
      <c r="I53" s="22"/>
      <c r="J53" s="20" t="s">
        <v>37</v>
      </c>
      <c r="K53" s="31" t="s">
        <v>133</v>
      </c>
    </row>
    <row r="54" spans="2:11" x14ac:dyDescent="0.45">
      <c r="B54" s="51"/>
      <c r="D54" s="12" t="s">
        <v>9</v>
      </c>
      <c r="E54" s="13">
        <f t="shared" si="9"/>
        <v>9900</v>
      </c>
      <c r="F54" s="22">
        <v>3900</v>
      </c>
      <c r="G54" s="22">
        <v>3900</v>
      </c>
      <c r="H54" s="22">
        <v>2100</v>
      </c>
      <c r="I54" s="22"/>
      <c r="J54" s="20" t="s">
        <v>38</v>
      </c>
      <c r="K54" s="31" t="s">
        <v>57</v>
      </c>
    </row>
    <row r="55" spans="2:11" ht="17.7" customHeight="1" x14ac:dyDescent="0.45">
      <c r="B55" s="51"/>
      <c r="D55" s="12" t="s">
        <v>10</v>
      </c>
      <c r="E55" s="13">
        <f t="shared" si="9"/>
        <v>12400</v>
      </c>
      <c r="F55" s="22">
        <v>3800</v>
      </c>
      <c r="G55" s="22">
        <v>3400</v>
      </c>
      <c r="H55" s="22">
        <v>5200</v>
      </c>
      <c r="I55" s="22"/>
      <c r="J55" s="20" t="s">
        <v>40</v>
      </c>
      <c r="K55" s="31" t="s">
        <v>57</v>
      </c>
    </row>
    <row r="56" spans="2:11" ht="17.7" customHeight="1" x14ac:dyDescent="0.45">
      <c r="B56" s="51"/>
      <c r="D56" s="12" t="s">
        <v>88</v>
      </c>
      <c r="E56" s="13">
        <f t="shared" si="9"/>
        <v>24500</v>
      </c>
      <c r="F56" s="22">
        <v>10800</v>
      </c>
      <c r="G56" s="22">
        <v>10100</v>
      </c>
      <c r="H56" s="22">
        <v>3600</v>
      </c>
      <c r="I56" s="22"/>
      <c r="J56" s="20" t="s">
        <v>39</v>
      </c>
      <c r="K56" s="31" t="s">
        <v>57</v>
      </c>
    </row>
    <row r="57" spans="2:11" ht="17.7" customHeight="1" x14ac:dyDescent="0.45">
      <c r="B57" s="35"/>
      <c r="D57" s="12"/>
      <c r="E57" s="13"/>
      <c r="F57" s="22"/>
      <c r="G57" s="22"/>
      <c r="H57" s="22"/>
      <c r="I57" s="22"/>
      <c r="K57" s="31"/>
    </row>
    <row r="58" spans="2:11" ht="17.7" customHeight="1" x14ac:dyDescent="0.45">
      <c r="B58" s="53" t="s">
        <v>42</v>
      </c>
      <c r="D58" s="38" t="s">
        <v>91</v>
      </c>
      <c r="E58" s="26"/>
      <c r="F58" s="34"/>
      <c r="G58" s="34"/>
      <c r="H58" s="34"/>
      <c r="I58" s="14"/>
      <c r="J58" s="39"/>
      <c r="K58" s="36"/>
    </row>
    <row r="59" spans="2:11" ht="15.45" customHeight="1" x14ac:dyDescent="0.45">
      <c r="B59" s="53"/>
      <c r="D59" s="15" t="s">
        <v>47</v>
      </c>
      <c r="E59" s="13">
        <f t="shared" si="9"/>
        <v>7200</v>
      </c>
      <c r="F59" s="22">
        <v>2500</v>
      </c>
      <c r="G59" s="22">
        <v>3300</v>
      </c>
      <c r="H59" s="22">
        <v>1400</v>
      </c>
      <c r="I59" s="22"/>
      <c r="J59" s="20" t="s">
        <v>41</v>
      </c>
      <c r="K59" s="31" t="s">
        <v>89</v>
      </c>
    </row>
    <row r="61" spans="2:11" ht="17.7" customHeight="1" x14ac:dyDescent="0.45">
      <c r="B61" s="52" t="s">
        <v>6</v>
      </c>
      <c r="D61" s="38" t="s">
        <v>44</v>
      </c>
      <c r="E61" s="26"/>
      <c r="F61" s="26"/>
      <c r="G61" s="26"/>
      <c r="H61" s="26"/>
      <c r="J61" s="39"/>
      <c r="K61" s="18"/>
    </row>
    <row r="62" spans="2:11" x14ac:dyDescent="0.45">
      <c r="B62" s="52"/>
      <c r="D62" s="12" t="s">
        <v>87</v>
      </c>
      <c r="E62" s="13">
        <f>SUM(F62:H62)</f>
        <v>12600</v>
      </c>
      <c r="F62" s="13">
        <v>6100</v>
      </c>
      <c r="G62" s="13">
        <v>4900</v>
      </c>
      <c r="H62" s="13">
        <v>1600</v>
      </c>
      <c r="I62" s="13"/>
      <c r="J62" s="20" t="s">
        <v>48</v>
      </c>
      <c r="K62" s="27" t="s">
        <v>57</v>
      </c>
    </row>
    <row r="63" spans="2:11" x14ac:dyDescent="0.45">
      <c r="B63" s="33"/>
      <c r="D63" s="12"/>
      <c r="E63" s="13"/>
      <c r="F63" s="13"/>
      <c r="G63" s="13"/>
      <c r="H63" s="13"/>
      <c r="I63" s="13"/>
      <c r="K63" s="27"/>
    </row>
    <row r="64" spans="2:11" x14ac:dyDescent="0.45">
      <c r="B64" s="8" t="s">
        <v>107</v>
      </c>
      <c r="C64" s="7"/>
    </row>
    <row r="65" spans="2:4" x14ac:dyDescent="0.45">
      <c r="B65" s="7" t="s">
        <v>110</v>
      </c>
      <c r="C65" s="7"/>
    </row>
    <row r="66" spans="2:4" x14ac:dyDescent="0.45">
      <c r="B66" s="7" t="s">
        <v>118</v>
      </c>
      <c r="C66" s="7"/>
    </row>
    <row r="67" spans="2:4" x14ac:dyDescent="0.45">
      <c r="B67" s="7" t="s">
        <v>90</v>
      </c>
      <c r="C67" s="7"/>
    </row>
    <row r="68" spans="2:4" x14ac:dyDescent="0.45">
      <c r="B68" s="7" t="s">
        <v>127</v>
      </c>
      <c r="C68" s="7"/>
    </row>
    <row r="69" spans="2:4" x14ac:dyDescent="0.45">
      <c r="B69" s="7" t="s">
        <v>129</v>
      </c>
      <c r="C69" s="7"/>
    </row>
    <row r="70" spans="2:4" x14ac:dyDescent="0.45">
      <c r="B70" s="7" t="s">
        <v>130</v>
      </c>
      <c r="C70" s="7"/>
    </row>
    <row r="71" spans="2:4" x14ac:dyDescent="0.45">
      <c r="B71" s="7"/>
      <c r="C71" s="7"/>
    </row>
    <row r="72" spans="2:4" x14ac:dyDescent="0.45">
      <c r="B72" s="8" t="s">
        <v>61</v>
      </c>
      <c r="C72" s="7"/>
    </row>
    <row r="73" spans="2:4" x14ac:dyDescent="0.45">
      <c r="B73" s="5" t="s">
        <v>63</v>
      </c>
      <c r="C73" s="5"/>
      <c r="D73" s="5" t="s">
        <v>64</v>
      </c>
    </row>
    <row r="74" spans="2:4" x14ac:dyDescent="0.45">
      <c r="B74" s="5" t="s">
        <v>123</v>
      </c>
      <c r="C74" s="5"/>
      <c r="D74" s="5" t="s">
        <v>124</v>
      </c>
    </row>
    <row r="75" spans="2:4" x14ac:dyDescent="0.45">
      <c r="B75" s="7" t="s">
        <v>66</v>
      </c>
      <c r="C75" s="7"/>
      <c r="D75" s="7" t="s">
        <v>68</v>
      </c>
    </row>
    <row r="76" spans="2:4" x14ac:dyDescent="0.45">
      <c r="B76" s="7" t="s">
        <v>67</v>
      </c>
      <c r="C76" s="7"/>
      <c r="D76" s="7" t="s">
        <v>69</v>
      </c>
    </row>
    <row r="77" spans="2:4" x14ac:dyDescent="0.45">
      <c r="B77" s="7" t="s">
        <v>70</v>
      </c>
      <c r="C77" s="7"/>
      <c r="D77" s="7" t="s">
        <v>72</v>
      </c>
    </row>
    <row r="78" spans="2:4" x14ac:dyDescent="0.45">
      <c r="B78" s="7" t="s">
        <v>71</v>
      </c>
      <c r="C78" s="7"/>
      <c r="D78" s="7" t="s">
        <v>73</v>
      </c>
    </row>
    <row r="79" spans="2:4" x14ac:dyDescent="0.45">
      <c r="B79" s="7" t="s">
        <v>62</v>
      </c>
      <c r="C79" s="7"/>
      <c r="D79" s="7" t="s">
        <v>65</v>
      </c>
    </row>
    <row r="80" spans="2:4" x14ac:dyDescent="0.45">
      <c r="B80" s="7" t="s">
        <v>59</v>
      </c>
      <c r="C80" s="7"/>
      <c r="D80" s="49" t="s">
        <v>60</v>
      </c>
    </row>
    <row r="81" spans="2:4" x14ac:dyDescent="0.45">
      <c r="B81" s="7" t="s">
        <v>125</v>
      </c>
      <c r="C81" s="7"/>
      <c r="D81" s="7" t="s">
        <v>126</v>
      </c>
    </row>
    <row r="82" spans="2:4" x14ac:dyDescent="0.45">
      <c r="B82" s="7" t="s">
        <v>81</v>
      </c>
      <c r="C82" s="7"/>
      <c r="D82" s="7" t="s">
        <v>82</v>
      </c>
    </row>
    <row r="83" spans="2:4" x14ac:dyDescent="0.45">
      <c r="B83" s="7"/>
      <c r="C83" s="7"/>
    </row>
    <row r="84" spans="2:4" x14ac:dyDescent="0.45">
      <c r="B84" s="7" t="s">
        <v>128</v>
      </c>
      <c r="C84" s="7"/>
    </row>
    <row r="85" spans="2:4" x14ac:dyDescent="0.45">
      <c r="B85" s="7"/>
      <c r="C85" s="7"/>
    </row>
    <row r="86" spans="2:4" x14ac:dyDescent="0.45">
      <c r="B86" s="7"/>
      <c r="C86" s="7"/>
    </row>
    <row r="87" spans="2:4" x14ac:dyDescent="0.45">
      <c r="B87" s="7"/>
      <c r="C87" s="7"/>
    </row>
    <row r="88" spans="2:4" x14ac:dyDescent="0.45">
      <c r="B88" s="7"/>
      <c r="C88" s="7"/>
    </row>
    <row r="89" spans="2:4" x14ac:dyDescent="0.45">
      <c r="B89" s="7"/>
      <c r="C89" s="7"/>
    </row>
    <row r="90" spans="2:4" x14ac:dyDescent="0.45">
      <c r="B90" s="7"/>
      <c r="C90" s="7"/>
    </row>
    <row r="91" spans="2:4" x14ac:dyDescent="0.45">
      <c r="B91" s="7"/>
      <c r="C91" s="7"/>
    </row>
    <row r="92" spans="2:4" x14ac:dyDescent="0.45">
      <c r="B92" s="7"/>
      <c r="C92" s="7"/>
    </row>
    <row r="93" spans="2:4" x14ac:dyDescent="0.45">
      <c r="B93" s="7"/>
      <c r="C93" s="7"/>
    </row>
    <row r="94" spans="2:4" x14ac:dyDescent="0.45">
      <c r="B94" s="7"/>
      <c r="C94" s="7"/>
    </row>
    <row r="95" spans="2:4" x14ac:dyDescent="0.45">
      <c r="B95" s="7"/>
      <c r="C95" s="7"/>
    </row>
    <row r="96" spans="2:4" x14ac:dyDescent="0.45">
      <c r="B96" s="7"/>
      <c r="C96" s="7"/>
    </row>
    <row r="97" spans="2:3" x14ac:dyDescent="0.45">
      <c r="B97" s="7"/>
      <c r="C97" s="7"/>
    </row>
    <row r="98" spans="2:3" x14ac:dyDescent="0.45">
      <c r="B98" s="7"/>
      <c r="C98" s="7"/>
    </row>
    <row r="99" spans="2:3" x14ac:dyDescent="0.45">
      <c r="B99" s="7"/>
      <c r="C99" s="7"/>
    </row>
    <row r="100" spans="2:3" x14ac:dyDescent="0.45">
      <c r="B100" s="7"/>
      <c r="C100" s="7"/>
    </row>
    <row r="101" spans="2:3" x14ac:dyDescent="0.45">
      <c r="B101" s="7"/>
      <c r="C101" s="7"/>
    </row>
    <row r="102" spans="2:3" x14ac:dyDescent="0.45">
      <c r="B102" s="7"/>
      <c r="C102" s="7"/>
    </row>
    <row r="103" spans="2:3" x14ac:dyDescent="0.45">
      <c r="B103" s="7"/>
      <c r="C103" s="7"/>
    </row>
    <row r="104" spans="2:3" x14ac:dyDescent="0.45">
      <c r="B104" s="7"/>
      <c r="C104" s="7"/>
    </row>
    <row r="105" spans="2:3" x14ac:dyDescent="0.45">
      <c r="B105" s="7"/>
      <c r="C105" s="7"/>
    </row>
    <row r="106" spans="2:3" x14ac:dyDescent="0.45">
      <c r="B106" s="7"/>
      <c r="C106" s="7"/>
    </row>
    <row r="107" spans="2:3" x14ac:dyDescent="0.45">
      <c r="B107" s="7"/>
      <c r="C107" s="7"/>
    </row>
    <row r="108" spans="2:3" x14ac:dyDescent="0.45">
      <c r="B108" s="7"/>
      <c r="C108" s="7"/>
    </row>
    <row r="109" spans="2:3" x14ac:dyDescent="0.45">
      <c r="B109" s="7"/>
      <c r="C109" s="7"/>
    </row>
    <row r="110" spans="2:3" x14ac:dyDescent="0.45">
      <c r="B110" s="7"/>
      <c r="C110" s="7"/>
    </row>
    <row r="111" spans="2:3" x14ac:dyDescent="0.45">
      <c r="B111" s="7"/>
      <c r="C111" s="7"/>
    </row>
    <row r="112" spans="2:3" x14ac:dyDescent="0.45">
      <c r="B112" s="7"/>
      <c r="C112" s="7"/>
    </row>
    <row r="113" spans="2:3" x14ac:dyDescent="0.45">
      <c r="B113" s="7"/>
      <c r="C113" s="7"/>
    </row>
    <row r="114" spans="2:3" x14ac:dyDescent="0.45">
      <c r="B114" s="7"/>
      <c r="C114" s="7"/>
    </row>
    <row r="115" spans="2:3" x14ac:dyDescent="0.45">
      <c r="B115" s="7"/>
      <c r="C115" s="7"/>
    </row>
    <row r="116" spans="2:3" x14ac:dyDescent="0.45">
      <c r="B116" s="7"/>
      <c r="C116" s="7"/>
    </row>
    <row r="117" spans="2:3" x14ac:dyDescent="0.45">
      <c r="B117" s="7"/>
      <c r="C117" s="7"/>
    </row>
    <row r="118" spans="2:3" x14ac:dyDescent="0.45">
      <c r="B118" s="7"/>
      <c r="C118" s="7"/>
    </row>
    <row r="119" spans="2:3" x14ac:dyDescent="0.45">
      <c r="B119" s="7"/>
      <c r="C119" s="7"/>
    </row>
    <row r="120" spans="2:3" x14ac:dyDescent="0.45">
      <c r="B120" s="7"/>
      <c r="C120" s="7"/>
    </row>
    <row r="121" spans="2:3" x14ac:dyDescent="0.45">
      <c r="B121" s="7"/>
      <c r="C121" s="7"/>
    </row>
    <row r="122" spans="2:3" x14ac:dyDescent="0.45">
      <c r="B122" s="7"/>
      <c r="C122" s="7"/>
    </row>
    <row r="123" spans="2:3" x14ac:dyDescent="0.45">
      <c r="B123" s="7"/>
      <c r="C123" s="7"/>
    </row>
    <row r="124" spans="2:3" x14ac:dyDescent="0.45">
      <c r="B124" s="7"/>
      <c r="C124" s="7"/>
    </row>
    <row r="125" spans="2:3" x14ac:dyDescent="0.45">
      <c r="B125" s="7"/>
      <c r="C125" s="7"/>
    </row>
    <row r="126" spans="2:3" x14ac:dyDescent="0.45">
      <c r="B126" s="7"/>
      <c r="C126" s="7"/>
    </row>
    <row r="127" spans="2:3" x14ac:dyDescent="0.45">
      <c r="B127" s="7"/>
      <c r="C127" s="7"/>
    </row>
    <row r="128" spans="2:3" x14ac:dyDescent="0.45">
      <c r="B128" s="7"/>
      <c r="C128" s="7"/>
    </row>
    <row r="129" spans="2:3" x14ac:dyDescent="0.45">
      <c r="B129" s="7"/>
      <c r="C129" s="7"/>
    </row>
    <row r="130" spans="2:3" x14ac:dyDescent="0.45">
      <c r="B130" s="7"/>
      <c r="C130" s="7"/>
    </row>
    <row r="131" spans="2:3" x14ac:dyDescent="0.45">
      <c r="B131" s="7"/>
      <c r="C131" s="7"/>
    </row>
    <row r="132" spans="2:3" x14ac:dyDescent="0.45">
      <c r="B132" s="7"/>
      <c r="C132" s="7"/>
    </row>
    <row r="133" spans="2:3" x14ac:dyDescent="0.45">
      <c r="B133" s="7"/>
      <c r="C133" s="7"/>
    </row>
    <row r="134" spans="2:3" x14ac:dyDescent="0.45">
      <c r="B134" s="7"/>
      <c r="C134" s="7"/>
    </row>
    <row r="135" spans="2:3" x14ac:dyDescent="0.45">
      <c r="B135" s="7"/>
      <c r="C135" s="7"/>
    </row>
    <row r="136" spans="2:3" x14ac:dyDescent="0.45">
      <c r="B136" s="7"/>
      <c r="C136" s="7"/>
    </row>
    <row r="137" spans="2:3" x14ac:dyDescent="0.45">
      <c r="B137" s="7"/>
      <c r="C137" s="7"/>
    </row>
    <row r="138" spans="2:3" x14ac:dyDescent="0.45">
      <c r="B138" s="7"/>
      <c r="C138" s="7"/>
    </row>
  </sheetData>
  <mergeCells count="6">
    <mergeCell ref="B52:B56"/>
    <mergeCell ref="B61:B62"/>
    <mergeCell ref="B58:B59"/>
    <mergeCell ref="E4:H4"/>
    <mergeCell ref="B33:B50"/>
    <mergeCell ref="B6:B30"/>
  </mergeCells>
  <phoneticPr fontId="1"/>
  <pageMargins left="0.7" right="0.7" top="0.75" bottom="0.75" header="0.3" footer="0.3"/>
  <pageSetup paperSize="9" orientation="portrait" horizontalDpi="90" verticalDpi="9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2026-01-07T01:18:10Z</dcterms:created>
  <dcterms:modified xsi:type="dcterms:W3CDTF">2026-06-15T12:38:37Z</dcterms:modified>
</cp:coreProperties>
</file>